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Приложение 4" sheetId="1" r:id="rId1"/>
  </sheets>
  <definedNames>
    <definedName name="_xlnm.Print_Titles" localSheetId="0">'Приложение 4'!$4:$7</definedName>
    <definedName name="_xlnm.Print_Area" localSheetId="0">'Приложение 4'!$A$1:$U$28</definedName>
  </definedNames>
  <calcPr fullCalcOnLoad="1"/>
</workbook>
</file>

<file path=xl/sharedStrings.xml><?xml version="1.0" encoding="utf-8"?>
<sst xmlns="http://schemas.openxmlformats.org/spreadsheetml/2006/main" count="89" uniqueCount="48">
  <si>
    <t>Приложение № 4 к дополнительному соглашению №_____от "_____"____________2014г.</t>
  </si>
  <si>
    <t>№,п/п</t>
  </si>
  <si>
    <t>Наименование показателей</t>
  </si>
  <si>
    <t>Плановое значение показателей по Соглашению                                   (гр.13-18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</si>
  <si>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</si>
  <si>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</si>
  <si>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</si>
  <si>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</si>
  <si>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Ввод мощностей в 2015 году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</si>
  <si>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</si>
  <si>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</si>
  <si>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</si>
  <si>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</si>
  <si>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кв.м</t>
  </si>
  <si>
    <t>км</t>
  </si>
  <si>
    <t>ЛО</t>
  </si>
  <si>
    <t>МО</t>
  </si>
  <si>
    <t>Межбюджетные трансферты, ВСЕГО:</t>
  </si>
  <si>
    <t>Х</t>
  </si>
  <si>
    <t>в том числе по мероприятиям:</t>
  </si>
  <si>
    <t>1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</si>
  <si>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ВСЕГО: </t>
  </si>
  <si>
    <t>из них:</t>
  </si>
  <si>
    <t>1.1</t>
  </si>
  <si>
    <t>Капитальный ремонт и ремонт автомобильных дорог общего пользования местного значения.  ВСЕГО:</t>
  </si>
  <si>
    <t xml:space="preserve">а)   Ремонт, всего: </t>
  </si>
  <si>
    <t>в том числе по объектам:</t>
  </si>
  <si>
    <t>1.1.1</t>
  </si>
  <si>
    <t>Ремонт участка дороги ул. Торфяная от ул. Нижняя до ул. Верхняя, д. Низино</t>
  </si>
  <si>
    <t>1.1.2</t>
  </si>
  <si>
    <t>Ремонт участка дороги ул. Верхняя от ул. Торфяная до ул. Солнечная, д. Низино</t>
  </si>
  <si>
    <t>МП</t>
  </si>
  <si>
    <t>Местная администрация МО Низинское сельское поселение 
МО Ломоносовский муниципальный район Ленинградской области</t>
  </si>
  <si>
    <t xml:space="preserve">Глава местной администрации ________________ / Е.В. Клухина/ </t>
  </si>
  <si>
    <t>Главный бухгалтер ________________ /Н.С. Овсянникова/</t>
  </si>
  <si>
    <t>1.1.3</t>
  </si>
  <si>
    <t>Ремонт участка автомобильной дороги общего пользования местного значения «от Владимировки через Ольгино в сторону СПб» (км 0+000 – км 0+500) в МО Низинское сельское поселение</t>
  </si>
  <si>
    <t>1.1.4</t>
  </si>
  <si>
    <t>Ремонт участка автомобильной дороги общего пользования местного значения «от Владимировки через Ольгино в сторону СПб» (км 0+500 – км 1+080) в МО Низинское сельское поселение</t>
  </si>
  <si>
    <t>1.1.5</t>
  </si>
  <si>
    <t>Ремонт участка автомобильной дороги общего пользования местного значения «от Владимировки через Ольгино в сторону СПб» (км 1+080 – км 1+640) в МО Низинское сельское поселение</t>
  </si>
  <si>
    <t>1.1.6</t>
  </si>
  <si>
    <t>Ремонт участков автомобильной дороги общего пользования местного значения Родниковый пер. (км0+000 – км0+275 и км0+380 – км0+550) в д. Санино МО Низинское сельское поселение</t>
  </si>
  <si>
    <t>12495</t>
  </si>
  <si>
    <t>Процедура закупки приостановлена из-за жалобы в Ленинградское УФАС</t>
  </si>
  <si>
    <t>Работы выполнены и оплачены</t>
  </si>
  <si>
    <t>ОТЧЕТ об осуществлении расходов дорожного фонда муниципального образования Низинское сельское поселение муниципального образования Ломоносовский муницпальный район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01.01.2016 года</t>
  </si>
  <si>
    <r>
      <t xml:space="preserve">Заключен муниципальный контракт №0145300021815000019 от 28.12.2015 г. </t>
    </r>
    <r>
      <rPr>
        <b/>
        <i/>
        <sz val="10"/>
        <rFont val="Times New Roman"/>
        <family val="1"/>
      </rPr>
      <t>Экономия средств местного бюджета в результате торгов составила 245507,00 рублей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</si>
</sst>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Times New Roman Cyr"/>
      <family val="1"/>
    </font>
    <font>
      <sz val="8"/>
      <name val="Times New Roman"/>
      <family val="1"/>
    </font>
    <font>
      <sz val="7"/>
      <name val="Times New Roman CYR"/>
      <family val="0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b/>
      <sz val="9"/>
      <name val="Times New Roman Cyr"/>
      <family val="0"/>
    </font>
    <font>
      <i/>
      <sz val="9"/>
      <name val="Times New Roman"/>
      <family val="1"/>
    </font>
    <font>
      <b/>
      <sz val="14"/>
      <name val="Times New Roman Cyr"/>
      <family val="1"/>
    </font>
    <font>
      <i/>
      <sz val="9"/>
      <name val="Times New Roman Cyr"/>
      <family val="1"/>
    </font>
    <font>
      <sz val="14"/>
      <name val="Times New Roman Cyr"/>
      <family val="1"/>
    </font>
    <font>
      <b/>
      <sz val="12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 Cyr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Times New Roman CYR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3" fillId="0" borderId="0" xfId="0" applyFont="1" applyAlignment="1">
      <alignment horizontal="left" vertical="justify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173" fontId="27" fillId="24" borderId="13" xfId="0" applyNumberFormat="1" applyFont="1" applyFill="1" applyBorder="1" applyAlignment="1">
      <alignment vertical="center" textRotation="90" wrapText="1"/>
    </xf>
    <xf numFmtId="173" fontId="25" fillId="24" borderId="13" xfId="0" applyNumberFormat="1" applyFont="1" applyFill="1" applyBorder="1" applyAlignment="1">
      <alignment horizontal="center" vertical="center" wrapText="1"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vertical="center"/>
    </xf>
    <xf numFmtId="179" fontId="33" fillId="0" borderId="14" xfId="58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79" fontId="33" fillId="0" borderId="15" xfId="58" applyNumberFormat="1" applyFont="1" applyFill="1" applyBorder="1" applyAlignment="1">
      <alignment horizontal="center" vertical="center" wrapText="1"/>
    </xf>
    <xf numFmtId="179" fontId="33" fillId="0" borderId="12" xfId="58" applyNumberFormat="1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2" fontId="39" fillId="24" borderId="13" xfId="0" applyNumberFormat="1" applyFont="1" applyFill="1" applyBorder="1" applyAlignment="1">
      <alignment horizontal="left" vertical="center" wrapText="1"/>
    </xf>
    <xf numFmtId="4" fontId="32" fillId="24" borderId="13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left" vertical="center" wrapText="1"/>
    </xf>
    <xf numFmtId="0" fontId="33" fillId="24" borderId="13" xfId="0" applyNumberFormat="1" applyFont="1" applyFill="1" applyBorder="1" applyAlignment="1">
      <alignment horizontal="center" vertical="center" wrapText="1"/>
    </xf>
    <xf numFmtId="173" fontId="33" fillId="24" borderId="13" xfId="0" applyNumberFormat="1" applyFont="1" applyFill="1" applyBorder="1" applyAlignment="1">
      <alignment horizontal="center" vertical="center" wrapText="1"/>
    </xf>
    <xf numFmtId="4" fontId="33" fillId="24" borderId="13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vertical="top" wrapText="1"/>
    </xf>
    <xf numFmtId="0" fontId="42" fillId="0" borderId="0" xfId="0" applyFont="1" applyFill="1" applyAlignment="1">
      <alignment vertical="center"/>
    </xf>
    <xf numFmtId="0" fontId="41" fillId="0" borderId="0" xfId="0" applyFont="1" applyAlignment="1">
      <alignment horizontal="justify" vertical="top" wrapText="1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4" fontId="25" fillId="0" borderId="13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2" fontId="32" fillId="0" borderId="14" xfId="0" applyNumberFormat="1" applyFont="1" applyFill="1" applyBorder="1" applyAlignment="1">
      <alignment horizontal="center" vertical="center" wrapText="1"/>
    </xf>
    <xf numFmtId="2" fontId="36" fillId="0" borderId="15" xfId="0" applyNumberFormat="1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173" fontId="25" fillId="0" borderId="15" xfId="0" applyNumberFormat="1" applyFont="1" applyFill="1" applyBorder="1" applyAlignment="1">
      <alignment horizontal="center" vertical="center" wrapText="1"/>
    </xf>
    <xf numFmtId="2" fontId="36" fillId="0" borderId="12" xfId="0" applyNumberFormat="1" applyFont="1" applyFill="1" applyBorder="1" applyAlignment="1">
      <alignment horizontal="left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173" fontId="25" fillId="0" borderId="13" xfId="0" applyNumberFormat="1" applyFont="1" applyFill="1" applyBorder="1" applyAlignment="1">
      <alignment horizontal="center" vertical="center" wrapText="1"/>
    </xf>
    <xf numFmtId="2" fontId="36" fillId="0" borderId="13" xfId="0" applyNumberFormat="1" applyFont="1" applyFill="1" applyBorder="1" applyAlignment="1">
      <alignment horizontal="left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32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31" fillId="0" borderId="14" xfId="0" applyNumberFormat="1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49" fontId="33" fillId="0" borderId="13" xfId="58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179" fontId="43" fillId="0" borderId="13" xfId="58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16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0" fontId="26" fillId="0" borderId="18" xfId="53" applyNumberFormat="1" applyFont="1" applyFill="1" applyBorder="1" applyAlignment="1">
      <alignment horizontal="center" vertical="center" wrapText="1"/>
      <protection/>
    </xf>
    <xf numFmtId="172" fontId="25" fillId="0" borderId="0" xfId="0" applyNumberFormat="1" applyFont="1" applyAlignment="1">
      <alignment horizontal="center" vertical="center" wrapText="1"/>
    </xf>
    <xf numFmtId="0" fontId="26" fillId="0" borderId="19" xfId="53" applyNumberFormat="1" applyFont="1" applyFill="1" applyBorder="1" applyAlignment="1">
      <alignment horizontal="center" vertical="center" wrapText="1"/>
      <protection/>
    </xf>
    <xf numFmtId="0" fontId="26" fillId="0" borderId="20" xfId="53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28"/>
  <sheetViews>
    <sheetView tabSelected="1" workbookViewId="0" topLeftCell="B5">
      <selection activeCell="G13" sqref="G13:H13"/>
    </sheetView>
  </sheetViews>
  <sheetFormatPr defaultColWidth="9.00390625" defaultRowHeight="12.75"/>
  <cols>
    <col min="1" max="1" width="4.125" style="0" hidden="1" customWidth="1"/>
    <col min="2" max="2" width="35.25390625" style="0" customWidth="1"/>
    <col min="3" max="3" width="5.125" style="0" customWidth="1"/>
    <col min="4" max="4" width="5.00390625" style="0" customWidth="1"/>
    <col min="5" max="5" width="6.00390625" style="0" bestFit="1" customWidth="1"/>
    <col min="6" max="8" width="12.625" style="0" bestFit="1" customWidth="1"/>
    <col min="9" max="9" width="4.375" style="0" customWidth="1"/>
    <col min="10" max="10" width="4.875" style="0" customWidth="1"/>
    <col min="11" max="11" width="5.875" style="0" bestFit="1" customWidth="1"/>
    <col min="12" max="14" width="10.125" style="0" bestFit="1" customWidth="1"/>
    <col min="15" max="17" width="9.25390625" style="0" bestFit="1" customWidth="1"/>
    <col min="18" max="18" width="11.25390625" style="0" bestFit="1" customWidth="1"/>
    <col min="19" max="20" width="10.25390625" style="0" bestFit="1" customWidth="1"/>
    <col min="21" max="21" width="36.25390625" style="0" customWidth="1"/>
  </cols>
  <sheetData>
    <row r="1" spans="2:21" ht="29.25" customHeight="1" hidden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3"/>
      <c r="O1" s="72" t="s">
        <v>0</v>
      </c>
      <c r="P1" s="72"/>
      <c r="Q1" s="72"/>
      <c r="R1" s="72"/>
      <c r="S1" s="72"/>
      <c r="T1" s="72"/>
      <c r="U1" s="72"/>
    </row>
    <row r="2" spans="2:21" ht="12.75" customHeight="1">
      <c r="B2" s="76" t="s">
        <v>46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2:21" ht="29.2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ht="21.75" customHeight="1">
      <c r="A4" s="66" t="s">
        <v>1</v>
      </c>
      <c r="B4" s="66" t="s">
        <v>2</v>
      </c>
      <c r="C4" s="69" t="s">
        <v>3</v>
      </c>
      <c r="D4" s="70"/>
      <c r="E4" s="70"/>
      <c r="F4" s="70"/>
      <c r="G4" s="70"/>
      <c r="H4" s="71"/>
      <c r="I4" s="69" t="s">
        <v>4</v>
      </c>
      <c r="J4" s="70"/>
      <c r="K4" s="70"/>
      <c r="L4" s="70"/>
      <c r="M4" s="70"/>
      <c r="N4" s="71"/>
      <c r="O4" s="69" t="s">
        <v>5</v>
      </c>
      <c r="P4" s="70"/>
      <c r="Q4" s="71"/>
      <c r="R4" s="69" t="s">
        <v>6</v>
      </c>
      <c r="S4" s="70"/>
      <c r="T4" s="71"/>
      <c r="U4" s="66" t="s">
        <v>7</v>
      </c>
    </row>
    <row r="5" spans="1:21" ht="42" customHeight="1">
      <c r="A5" s="67"/>
      <c r="B5" s="67"/>
      <c r="C5" s="73" t="s">
        <v>8</v>
      </c>
      <c r="D5" s="74"/>
      <c r="E5" s="75"/>
      <c r="F5" s="66" t="s">
        <v>9</v>
      </c>
      <c r="G5" s="70" t="s">
        <v>10</v>
      </c>
      <c r="H5" s="71"/>
      <c r="I5" s="73" t="s">
        <v>11</v>
      </c>
      <c r="J5" s="74"/>
      <c r="K5" s="75"/>
      <c r="L5" s="66" t="s">
        <v>9</v>
      </c>
      <c r="M5" s="70" t="s">
        <v>10</v>
      </c>
      <c r="N5" s="71"/>
      <c r="O5" s="66" t="s">
        <v>9</v>
      </c>
      <c r="P5" s="70" t="s">
        <v>10</v>
      </c>
      <c r="Q5" s="71"/>
      <c r="R5" s="66" t="s">
        <v>9</v>
      </c>
      <c r="S5" s="70" t="s">
        <v>10</v>
      </c>
      <c r="T5" s="71"/>
      <c r="U5" s="67"/>
    </row>
    <row r="6" spans="1:21" ht="48" customHeight="1">
      <c r="A6" s="68"/>
      <c r="B6" s="68"/>
      <c r="C6" s="7" t="s">
        <v>12</v>
      </c>
      <c r="D6" s="8" t="s">
        <v>13</v>
      </c>
      <c r="E6" s="8" t="s">
        <v>14</v>
      </c>
      <c r="F6" s="68"/>
      <c r="G6" s="9" t="s">
        <v>15</v>
      </c>
      <c r="H6" s="9" t="s">
        <v>16</v>
      </c>
      <c r="I6" s="7" t="s">
        <v>12</v>
      </c>
      <c r="J6" s="8" t="s">
        <v>13</v>
      </c>
      <c r="K6" s="8" t="s">
        <v>14</v>
      </c>
      <c r="L6" s="68"/>
      <c r="M6" s="9" t="s">
        <v>15</v>
      </c>
      <c r="N6" s="9" t="s">
        <v>16</v>
      </c>
      <c r="O6" s="68"/>
      <c r="P6" s="9" t="s">
        <v>15</v>
      </c>
      <c r="Q6" s="9" t="s">
        <v>16</v>
      </c>
      <c r="R6" s="68"/>
      <c r="S6" s="9" t="s">
        <v>15</v>
      </c>
      <c r="T6" s="9" t="s">
        <v>16</v>
      </c>
      <c r="U6" s="68"/>
    </row>
    <row r="7" spans="1:21" ht="15.7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9">
        <v>7</v>
      </c>
      <c r="H7" s="9">
        <v>8</v>
      </c>
      <c r="I7" s="6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6">
        <v>15</v>
      </c>
      <c r="P7" s="9">
        <v>16</v>
      </c>
      <c r="Q7" s="9">
        <v>17</v>
      </c>
      <c r="R7" s="6">
        <v>18</v>
      </c>
      <c r="S7" s="9">
        <v>19</v>
      </c>
      <c r="T7" s="9">
        <v>20</v>
      </c>
      <c r="U7" s="6">
        <v>21</v>
      </c>
    </row>
    <row r="8" spans="1:21" s="54" customFormat="1" ht="17.25" customHeight="1">
      <c r="A8" s="52"/>
      <c r="B8" s="34" t="s">
        <v>17</v>
      </c>
      <c r="C8" s="4" t="s">
        <v>18</v>
      </c>
      <c r="D8" s="4" t="s">
        <v>18</v>
      </c>
      <c r="E8" s="4" t="s">
        <v>18</v>
      </c>
      <c r="F8" s="32">
        <v>8227276.16</v>
      </c>
      <c r="G8" s="33">
        <v>7070462</v>
      </c>
      <c r="H8" s="33">
        <v>1156814.16</v>
      </c>
      <c r="I8" s="4" t="s">
        <v>18</v>
      </c>
      <c r="J8" s="4" t="s">
        <v>18</v>
      </c>
      <c r="K8" s="4" t="s">
        <v>18</v>
      </c>
      <c r="L8" s="53">
        <v>687881.16</v>
      </c>
      <c r="M8" s="53">
        <v>515779</v>
      </c>
      <c r="N8" s="53">
        <v>172102.16</v>
      </c>
      <c r="O8" s="53">
        <v>687881.16</v>
      </c>
      <c r="P8" s="53">
        <v>515779</v>
      </c>
      <c r="Q8" s="53">
        <v>172102.16</v>
      </c>
      <c r="R8" s="53">
        <v>7539395</v>
      </c>
      <c r="S8" s="53">
        <v>6554683</v>
      </c>
      <c r="T8" s="53">
        <v>984712</v>
      </c>
      <c r="U8" s="5"/>
    </row>
    <row r="9" spans="1:220" s="13" customFormat="1" ht="11.25" customHeight="1" thickBot="1">
      <c r="A9" s="55"/>
      <c r="B9" s="10" t="s">
        <v>19</v>
      </c>
      <c r="C9" s="35"/>
      <c r="D9" s="36"/>
      <c r="E9" s="36"/>
      <c r="F9" s="49"/>
      <c r="G9" s="49"/>
      <c r="H9" s="49"/>
      <c r="I9" s="35"/>
      <c r="J9" s="36"/>
      <c r="K9" s="36"/>
      <c r="L9" s="49"/>
      <c r="M9" s="49"/>
      <c r="N9" s="49"/>
      <c r="O9" s="49"/>
      <c r="P9" s="49"/>
      <c r="Q9" s="49"/>
      <c r="R9" s="49"/>
      <c r="S9" s="49"/>
      <c r="T9" s="49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</row>
    <row r="10" spans="1:220" s="13" customFormat="1" ht="60.75" customHeight="1" thickBot="1" thickTop="1">
      <c r="A10" s="56" t="s">
        <v>20</v>
      </c>
      <c r="B10" s="37" t="s">
        <v>21</v>
      </c>
      <c r="C10" s="38" t="s">
        <v>18</v>
      </c>
      <c r="D10" s="39">
        <v>12495</v>
      </c>
      <c r="E10" s="40">
        <v>2.71</v>
      </c>
      <c r="F10" s="32">
        <v>8227276.16</v>
      </c>
      <c r="G10" s="33">
        <v>7070462</v>
      </c>
      <c r="H10" s="33">
        <v>1156814.16</v>
      </c>
      <c r="I10" s="38" t="s">
        <v>18</v>
      </c>
      <c r="J10" s="39">
        <v>2545</v>
      </c>
      <c r="K10" s="39">
        <v>0.625</v>
      </c>
      <c r="L10" s="57">
        <v>687881.16</v>
      </c>
      <c r="M10" s="57">
        <v>515779</v>
      </c>
      <c r="N10" s="57">
        <v>172102.16</v>
      </c>
      <c r="O10" s="57">
        <v>687881.16</v>
      </c>
      <c r="P10" s="57">
        <v>515779</v>
      </c>
      <c r="Q10" s="57">
        <v>172102.16</v>
      </c>
      <c r="R10" s="48">
        <v>7539395</v>
      </c>
      <c r="S10" s="57">
        <v>6554683</v>
      </c>
      <c r="T10" s="57">
        <v>984712</v>
      </c>
      <c r="U10" s="14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</row>
    <row r="11" spans="1:220" s="13" customFormat="1" ht="12.75" customHeight="1" thickTop="1">
      <c r="A11" s="58"/>
      <c r="B11" s="41" t="s">
        <v>22</v>
      </c>
      <c r="C11" s="42"/>
      <c r="D11" s="42"/>
      <c r="E11" s="42"/>
      <c r="F11" s="50"/>
      <c r="G11" s="51"/>
      <c r="H11" s="51"/>
      <c r="I11" s="42"/>
      <c r="J11" s="42"/>
      <c r="K11" s="42"/>
      <c r="L11" s="50"/>
      <c r="M11" s="51"/>
      <c r="N11" s="51"/>
      <c r="O11" s="50"/>
      <c r="P11" s="51"/>
      <c r="Q11" s="51"/>
      <c r="R11" s="50"/>
      <c r="S11" s="51"/>
      <c r="T11" s="51"/>
      <c r="U11" s="15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</row>
    <row r="12" spans="1:220" s="13" customFormat="1" ht="36.75" customHeight="1">
      <c r="A12" s="59" t="s">
        <v>23</v>
      </c>
      <c r="B12" s="41" t="s">
        <v>24</v>
      </c>
      <c r="C12" s="43" t="s">
        <v>18</v>
      </c>
      <c r="D12" s="44" t="s">
        <v>43</v>
      </c>
      <c r="E12" s="45">
        <v>2.71</v>
      </c>
      <c r="F12" s="32">
        <v>8227276.16</v>
      </c>
      <c r="G12" s="33">
        <v>7070462</v>
      </c>
      <c r="H12" s="33">
        <v>1156814.16</v>
      </c>
      <c r="I12" s="43" t="s">
        <v>18</v>
      </c>
      <c r="J12" s="44">
        <v>2545</v>
      </c>
      <c r="K12" s="45">
        <v>0.625</v>
      </c>
      <c r="L12" s="33">
        <v>687881.16</v>
      </c>
      <c r="M12" s="33">
        <v>515779</v>
      </c>
      <c r="N12" s="33">
        <v>172102.16</v>
      </c>
      <c r="O12" s="33">
        <v>687881.16</v>
      </c>
      <c r="P12" s="33">
        <v>515779</v>
      </c>
      <c r="Q12" s="33">
        <v>172102.16</v>
      </c>
      <c r="R12" s="32">
        <v>7539395</v>
      </c>
      <c r="S12" s="33">
        <v>6554683</v>
      </c>
      <c r="T12" s="33">
        <v>984712</v>
      </c>
      <c r="U12" s="6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</row>
    <row r="13" spans="1:220" s="13" customFormat="1" ht="18.75">
      <c r="A13" s="60"/>
      <c r="B13" s="46" t="s">
        <v>25</v>
      </c>
      <c r="C13" s="43" t="s">
        <v>18</v>
      </c>
      <c r="D13" s="47">
        <v>12495</v>
      </c>
      <c r="E13" s="45">
        <v>2.71</v>
      </c>
      <c r="F13" s="32">
        <v>8227276.16</v>
      </c>
      <c r="G13" s="33">
        <v>7070462</v>
      </c>
      <c r="H13" s="33">
        <v>1156814.16</v>
      </c>
      <c r="I13" s="43" t="s">
        <v>18</v>
      </c>
      <c r="J13" s="47">
        <v>2545</v>
      </c>
      <c r="K13" s="47">
        <v>0.625</v>
      </c>
      <c r="L13" s="33">
        <v>687881.16</v>
      </c>
      <c r="M13" s="33">
        <v>515779</v>
      </c>
      <c r="N13" s="33">
        <v>172102.16</v>
      </c>
      <c r="O13" s="33">
        <v>687881.16</v>
      </c>
      <c r="P13" s="33">
        <v>515779</v>
      </c>
      <c r="Q13" s="33">
        <v>172102.16</v>
      </c>
      <c r="R13" s="32">
        <v>7539395</v>
      </c>
      <c r="S13" s="32">
        <v>6554683</v>
      </c>
      <c r="T13" s="32">
        <v>984712</v>
      </c>
      <c r="U13" s="6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</row>
    <row r="14" spans="1:220" s="13" customFormat="1" ht="13.5" customHeight="1">
      <c r="A14" s="18"/>
      <c r="B14" s="19" t="s">
        <v>26</v>
      </c>
      <c r="C14" s="8"/>
      <c r="D14" s="8"/>
      <c r="E14" s="8"/>
      <c r="F14" s="17"/>
      <c r="G14" s="20"/>
      <c r="H14" s="20"/>
      <c r="I14" s="8"/>
      <c r="J14" s="8"/>
      <c r="K14" s="8"/>
      <c r="L14" s="17"/>
      <c r="M14" s="20"/>
      <c r="N14" s="20"/>
      <c r="O14" s="17"/>
      <c r="P14" s="20"/>
      <c r="Q14" s="20"/>
      <c r="R14" s="17"/>
      <c r="S14" s="20"/>
      <c r="T14" s="20"/>
      <c r="U14" s="6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</row>
    <row r="15" spans="1:220" s="13" customFormat="1" ht="24">
      <c r="A15" s="18" t="s">
        <v>27</v>
      </c>
      <c r="B15" s="21" t="s">
        <v>28</v>
      </c>
      <c r="C15" s="16" t="s">
        <v>18</v>
      </c>
      <c r="D15" s="22">
        <v>1935</v>
      </c>
      <c r="E15" s="23">
        <v>0.48</v>
      </c>
      <c r="F15" s="24">
        <v>535481.58</v>
      </c>
      <c r="G15" s="24">
        <v>401480</v>
      </c>
      <c r="H15" s="24">
        <v>134001.58</v>
      </c>
      <c r="I15" s="16" t="s">
        <v>18</v>
      </c>
      <c r="J15" s="22">
        <v>1935</v>
      </c>
      <c r="K15" s="23">
        <v>0.48</v>
      </c>
      <c r="L15" s="24">
        <v>535481.58</v>
      </c>
      <c r="M15" s="24">
        <v>401480</v>
      </c>
      <c r="N15" s="24">
        <v>134001.58</v>
      </c>
      <c r="O15" s="24">
        <v>535481.58</v>
      </c>
      <c r="P15" s="24">
        <v>401480</v>
      </c>
      <c r="Q15" s="24">
        <v>134001.58</v>
      </c>
      <c r="R15" s="24">
        <f>SUM(S15:T15)</f>
        <v>0</v>
      </c>
      <c r="S15" s="24">
        <f>G15-P15</f>
        <v>0</v>
      </c>
      <c r="T15" s="24">
        <f>H15-Q15</f>
        <v>0</v>
      </c>
      <c r="U15" s="63" t="s">
        <v>45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</row>
    <row r="16" spans="1:220" s="13" customFormat="1" ht="24">
      <c r="A16" s="18" t="s">
        <v>29</v>
      </c>
      <c r="B16" s="21" t="s">
        <v>30</v>
      </c>
      <c r="C16" s="16" t="s">
        <v>18</v>
      </c>
      <c r="D16" s="22">
        <v>610</v>
      </c>
      <c r="E16" s="23">
        <v>0.145</v>
      </c>
      <c r="F16" s="24">
        <v>152399.58</v>
      </c>
      <c r="G16" s="24">
        <v>114299</v>
      </c>
      <c r="H16" s="24">
        <v>38100.58</v>
      </c>
      <c r="I16" s="16" t="s">
        <v>18</v>
      </c>
      <c r="J16" s="22">
        <v>610</v>
      </c>
      <c r="K16" s="23">
        <v>0.145</v>
      </c>
      <c r="L16" s="24">
        <v>152399.58</v>
      </c>
      <c r="M16" s="24">
        <v>114299</v>
      </c>
      <c r="N16" s="24">
        <v>38100.58</v>
      </c>
      <c r="O16" s="24">
        <v>152399.58</v>
      </c>
      <c r="P16" s="24">
        <v>114299</v>
      </c>
      <c r="Q16" s="24">
        <v>38100.58</v>
      </c>
      <c r="R16" s="24">
        <f>SUM(S16:T16)</f>
        <v>0</v>
      </c>
      <c r="S16" s="24">
        <f>G16-P16</f>
        <v>0</v>
      </c>
      <c r="T16" s="24">
        <f>H16-Q16</f>
        <v>0</v>
      </c>
      <c r="U16" s="63" t="s">
        <v>45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</row>
    <row r="17" spans="1:220" s="13" customFormat="1" ht="60">
      <c r="A17" s="18" t="s">
        <v>35</v>
      </c>
      <c r="B17" s="21" t="s">
        <v>36</v>
      </c>
      <c r="C17" s="16" t="s">
        <v>18</v>
      </c>
      <c r="D17" s="22">
        <v>2510</v>
      </c>
      <c r="E17" s="23">
        <v>0.5</v>
      </c>
      <c r="F17" s="24">
        <v>1930640</v>
      </c>
      <c r="G17" s="24">
        <v>1679983</v>
      </c>
      <c r="H17" s="24">
        <v>250657</v>
      </c>
      <c r="I17" s="16" t="s">
        <v>18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24">
        <v>1930640</v>
      </c>
      <c r="S17" s="24">
        <v>1679983</v>
      </c>
      <c r="T17" s="24">
        <v>250657</v>
      </c>
      <c r="U17" s="64" t="s">
        <v>44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</row>
    <row r="18" spans="1:220" s="13" customFormat="1" ht="60">
      <c r="A18" s="18" t="s">
        <v>37</v>
      </c>
      <c r="B18" s="21" t="s">
        <v>38</v>
      </c>
      <c r="C18" s="16" t="s">
        <v>18</v>
      </c>
      <c r="D18" s="22">
        <v>2900</v>
      </c>
      <c r="E18" s="23">
        <v>0.58</v>
      </c>
      <c r="F18" s="24">
        <v>2274666</v>
      </c>
      <c r="G18" s="24">
        <v>1979343</v>
      </c>
      <c r="H18" s="24">
        <v>295323</v>
      </c>
      <c r="I18" s="16" t="s">
        <v>18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24">
        <v>2274666</v>
      </c>
      <c r="S18" s="24">
        <v>1979343</v>
      </c>
      <c r="T18" s="24">
        <v>295323</v>
      </c>
      <c r="U18" s="64" t="s">
        <v>44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</row>
    <row r="19" spans="1:220" s="13" customFormat="1" ht="60">
      <c r="A19" s="18" t="s">
        <v>39</v>
      </c>
      <c r="B19" s="21" t="s">
        <v>40</v>
      </c>
      <c r="C19" s="16" t="s">
        <v>18</v>
      </c>
      <c r="D19" s="22">
        <v>2810</v>
      </c>
      <c r="E19" s="23">
        <v>0.56</v>
      </c>
      <c r="F19" s="24">
        <v>2834089</v>
      </c>
      <c r="G19" s="24">
        <v>2466136</v>
      </c>
      <c r="H19" s="24">
        <v>367953</v>
      </c>
      <c r="I19" s="16" t="s">
        <v>18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24">
        <v>2834089</v>
      </c>
      <c r="S19" s="24">
        <v>2466136</v>
      </c>
      <c r="T19" s="24">
        <v>367953</v>
      </c>
      <c r="U19" s="64" t="s">
        <v>44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</row>
    <row r="20" spans="1:220" s="13" customFormat="1" ht="66">
      <c r="A20" s="18" t="s">
        <v>41</v>
      </c>
      <c r="B20" s="21" t="s">
        <v>42</v>
      </c>
      <c r="C20" s="16" t="s">
        <v>18</v>
      </c>
      <c r="D20" s="22">
        <v>1730</v>
      </c>
      <c r="E20" s="23">
        <v>0.445</v>
      </c>
      <c r="F20" s="24">
        <v>500000</v>
      </c>
      <c r="G20" s="24">
        <v>429221</v>
      </c>
      <c r="H20" s="24">
        <v>70779</v>
      </c>
      <c r="I20" s="16" t="s">
        <v>18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24">
        <v>500000</v>
      </c>
      <c r="S20" s="24">
        <v>429221</v>
      </c>
      <c r="T20" s="24">
        <v>70779</v>
      </c>
      <c r="U20" s="64" t="s">
        <v>47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</row>
    <row r="23" spans="2:20" s="25" customFormat="1" ht="14.25" customHeight="1">
      <c r="B23" s="77"/>
      <c r="C23" s="77"/>
      <c r="D23" s="77"/>
      <c r="E23" s="77"/>
      <c r="F23" s="77"/>
      <c r="G23" s="77"/>
      <c r="I23" s="26"/>
      <c r="K23" s="77" t="s">
        <v>32</v>
      </c>
      <c r="L23" s="78"/>
      <c r="M23" s="78"/>
      <c r="N23" s="78"/>
      <c r="O23" s="78"/>
      <c r="P23" s="78"/>
      <c r="Q23" s="78"/>
      <c r="R23" s="78"/>
      <c r="S23" s="78"/>
      <c r="T23" s="78"/>
    </row>
    <row r="24" spans="2:20" s="25" customFormat="1" ht="20.25" customHeight="1">
      <c r="B24" s="77"/>
      <c r="C24" s="77"/>
      <c r="D24" s="77"/>
      <c r="E24" s="77"/>
      <c r="F24" s="77"/>
      <c r="G24" s="77"/>
      <c r="I24" s="27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2:20" s="25" customFormat="1" ht="15.75" customHeight="1">
      <c r="B25" s="79"/>
      <c r="C25" s="78"/>
      <c r="D25" s="78"/>
      <c r="E25" s="78"/>
      <c r="F25" s="78"/>
      <c r="G25" s="78"/>
      <c r="H25" s="78"/>
      <c r="I25" s="78"/>
      <c r="K25" s="65" t="s">
        <v>33</v>
      </c>
      <c r="L25" s="80"/>
      <c r="M25" s="80"/>
      <c r="N25" s="80"/>
      <c r="O25" s="80"/>
      <c r="P25" s="80"/>
      <c r="Q25" s="80"/>
      <c r="R25" s="80"/>
      <c r="S25" s="80"/>
      <c r="T25" s="80"/>
    </row>
    <row r="26" spans="2:20" s="25" customFormat="1" ht="25.5" customHeight="1">
      <c r="B26" s="78"/>
      <c r="C26" s="78"/>
      <c r="D26" s="78"/>
      <c r="E26" s="78"/>
      <c r="F26" s="78"/>
      <c r="G26" s="78"/>
      <c r="H26" s="78"/>
      <c r="I26" s="78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2:20" s="25" customFormat="1" ht="37.5" customHeight="1">
      <c r="B27" s="26"/>
      <c r="C27" s="28"/>
      <c r="D27" s="29"/>
      <c r="H27" s="27"/>
      <c r="I27" s="27"/>
      <c r="K27" s="65" t="s">
        <v>34</v>
      </c>
      <c r="L27" s="65"/>
      <c r="M27" s="65"/>
      <c r="N27" s="65"/>
      <c r="O27" s="65"/>
      <c r="P27" s="65"/>
      <c r="Q27" s="65"/>
      <c r="R27" s="65"/>
      <c r="S27" s="65"/>
      <c r="T27" s="65"/>
    </row>
    <row r="28" spans="3:17" s="25" customFormat="1" ht="14.25">
      <c r="C28" s="30"/>
      <c r="D28" s="31"/>
      <c r="H28" s="27"/>
      <c r="I28" s="27"/>
      <c r="M28" s="29"/>
      <c r="O28" s="27"/>
      <c r="Q28" s="31" t="s">
        <v>31</v>
      </c>
    </row>
  </sheetData>
  <sheetProtection/>
  <mergeCells count="24">
    <mergeCell ref="B23:G24"/>
    <mergeCell ref="K23:T24"/>
    <mergeCell ref="B25:I26"/>
    <mergeCell ref="K25:T26"/>
    <mergeCell ref="O1:U1"/>
    <mergeCell ref="R4:T4"/>
    <mergeCell ref="O5:O6"/>
    <mergeCell ref="I4:N4"/>
    <mergeCell ref="O4:Q4"/>
    <mergeCell ref="I5:K5"/>
    <mergeCell ref="B2:U3"/>
    <mergeCell ref="U4:U6"/>
    <mergeCell ref="C5:E5"/>
    <mergeCell ref="S5:T5"/>
    <mergeCell ref="K27:T27"/>
    <mergeCell ref="A4:A6"/>
    <mergeCell ref="B4:B6"/>
    <mergeCell ref="C4:H4"/>
    <mergeCell ref="M5:N5"/>
    <mergeCell ref="L5:L6"/>
    <mergeCell ref="F5:F6"/>
    <mergeCell ref="P5:Q5"/>
    <mergeCell ref="R5:R6"/>
    <mergeCell ref="G5:H5"/>
  </mergeCells>
  <printOptions horizontalCentered="1"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62" r:id="rId1"/>
  <rowBreaks count="1" manualBreakCount="1">
    <brk id="28" max="24" man="1"/>
  </rowBreaks>
  <colBreaks count="1" manualBreakCount="1">
    <brk id="2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2016-01-12T10:14:19Z</cp:lastPrinted>
  <dcterms:created xsi:type="dcterms:W3CDTF">2015-06-23T14:43:43Z</dcterms:created>
  <dcterms:modified xsi:type="dcterms:W3CDTF">2016-01-29T15:14:15Z</dcterms:modified>
  <cp:category/>
  <cp:version/>
  <cp:contentType/>
  <cp:contentStatus/>
</cp:coreProperties>
</file>